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029"/>
  <workbookPr autoCompressPictures="0"/>
  <mc:AlternateContent xmlns:mc="http://schemas.openxmlformats.org/markup-compatibility/2006">
    <mc:Choice Requires="x15">
      <x15ac:absPath xmlns:x15ac="http://schemas.microsoft.com/office/spreadsheetml/2010/11/ac" url="L:\Offices\BOE\Grants Management Office\20-21 Nonpublic\"/>
    </mc:Choice>
  </mc:AlternateContent>
  <xr:revisionPtr revIDLastSave="0" documentId="13_ncr:11_{A79AABD1-0F0C-417D-B4DC-80CE17CFC2C3}" xr6:coauthVersionLast="45" xr6:coauthVersionMax="45" xr10:uidLastSave="{00000000-0000-0000-0000-000000000000}"/>
  <bookViews>
    <workbookView xWindow="51195" yWindow="0" windowWidth="25575" windowHeight="21000" tabRatio="478" xr2:uid="{00000000-000D-0000-FFFF-FFFF00000000}"/>
  </bookViews>
  <sheets>
    <sheet name="Time Card" sheetId="1" r:id="rId1"/>
    <sheet name="Data" sheetId="3" state="hidden" r:id="rId2"/>
    <sheet name="Sheet1" sheetId="2" state="hidden" r:id="rId3"/>
  </sheets>
  <externalReferences>
    <externalReference r:id="rId4"/>
  </externalReferences>
  <definedNames>
    <definedName name="DateCalc">Data!$C$2:INDEX(Data!$C$2:$C$32,DAY(DATE('[1]DoNotUse-W'!$C$9,MATCH('[1]DoNotUse-W'!$D$9,Data!$B$2:$B$13,0)+1,0)))</definedName>
    <definedName name="_xlnm.Print_Area" localSheetId="0">'Time Card'!$A$1:$H$35</definedName>
    <definedName name="_xlnm.Print_Titles" localSheetId="0">'Time Card'!#REF!</definedName>
    <definedName name="RowTitleRegion1..C6.1">'Time Card'!$B$2</definedName>
    <definedName name="RowTitleRegion2..G4.1">'Time Card'!$F$2</definedName>
    <definedName name="RowTitleRegion3..H16.1">'Time Card'!#REF!</definedName>
    <definedName name="RowTitleRegion4..G17.1">'Time Card'!#REF!</definedName>
    <definedName name="RowTitleRegion5..H18.1">'Time Card'!#REF!</definedName>
    <definedName name="Title1">#REF!</definedName>
  </definedNames>
  <calcPr calcId="191029"/>
  <webPublishing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7" i="1" l="1"/>
  <c r="H11" i="1" s="1"/>
  <c r="H12" i="1"/>
  <c r="H13" i="1"/>
  <c r="H14" i="1"/>
  <c r="H15" i="1"/>
  <c r="H16" i="1"/>
  <c r="H17" i="1"/>
  <c r="H18" i="1"/>
  <c r="H19" i="1"/>
  <c r="H20" i="1"/>
  <c r="H21" i="1"/>
  <c r="H22" i="1"/>
  <c r="H23" i="1"/>
  <c r="H24" i="1"/>
  <c r="H25" i="1"/>
  <c r="H26" i="1"/>
  <c r="H27" i="1" l="1"/>
  <c r="F11" i="1"/>
  <c r="F12" i="1" s="1"/>
  <c r="F13" i="1" s="1"/>
  <c r="F14" i="1" s="1"/>
  <c r="F15" i="1" s="1"/>
  <c r="F16" i="1" s="1"/>
  <c r="F17" i="1" s="1"/>
  <c r="F18" i="1" s="1"/>
  <c r="F19" i="1" s="1"/>
  <c r="F20" i="1" s="1"/>
  <c r="F21" i="1" s="1"/>
  <c r="F22" i="1" s="1"/>
  <c r="F23" i="1" s="1"/>
  <c r="F24" i="1" s="1"/>
  <c r="F25" i="1" s="1"/>
  <c r="F26" i="1" s="1"/>
  <c r="E11" i="1"/>
  <c r="E12" i="1" s="1"/>
  <c r="E13" i="1" s="1"/>
  <c r="E14" i="1" s="1"/>
  <c r="E15" i="1" s="1"/>
  <c r="E16" i="1" s="1"/>
  <c r="E17" i="1" s="1"/>
  <c r="E18" i="1" s="1"/>
  <c r="E19" i="1" s="1"/>
  <c r="E20" i="1" s="1"/>
  <c r="E21" i="1" s="1"/>
  <c r="E22" i="1" s="1"/>
  <c r="E23" i="1" s="1"/>
  <c r="E24" i="1" s="1"/>
  <c r="E25" i="1" s="1"/>
  <c r="E26" i="1" s="1"/>
</calcChain>
</file>

<file path=xl/sharedStrings.xml><?xml version="1.0" encoding="utf-8"?>
<sst xmlns="http://schemas.openxmlformats.org/spreadsheetml/2006/main" count="96" uniqueCount="91">
  <si>
    <t>Day</t>
  </si>
  <si>
    <t>Date</t>
  </si>
  <si>
    <t>Employee signature</t>
  </si>
  <si>
    <t>Manager signature</t>
  </si>
  <si>
    <t>Street Address</t>
  </si>
  <si>
    <t>City, ST  ZIP Code</t>
  </si>
  <si>
    <t>SLPS Nonpublic Substitute Time Card</t>
  </si>
  <si>
    <t>School:</t>
  </si>
  <si>
    <t>Contractor:</t>
  </si>
  <si>
    <t>Contractor Phone:</t>
  </si>
  <si>
    <t>Contractor e-mail:</t>
  </si>
  <si>
    <t>Substitue Type:</t>
  </si>
  <si>
    <t>Daily</t>
  </si>
  <si>
    <t>Building</t>
  </si>
  <si>
    <t>Long-Term</t>
  </si>
  <si>
    <t>Month</t>
  </si>
  <si>
    <t>September</t>
  </si>
  <si>
    <t>Year</t>
  </si>
  <si>
    <t>Period Ending</t>
  </si>
  <si>
    <t>Period Ending:</t>
  </si>
  <si>
    <t>Years</t>
  </si>
  <si>
    <t>Months</t>
  </si>
  <si>
    <t>Days</t>
  </si>
  <si>
    <t>Weekend</t>
  </si>
  <si>
    <t>Check Box</t>
  </si>
  <si>
    <t>January</t>
  </si>
  <si>
    <t>No Weekend</t>
  </si>
  <si>
    <t>February</t>
  </si>
  <si>
    <t>Sat &amp; Sun</t>
  </si>
  <si>
    <t>March</t>
  </si>
  <si>
    <t>Sun &amp; Mon</t>
  </si>
  <si>
    <t>April</t>
  </si>
  <si>
    <t>Mon &amp; Tue</t>
  </si>
  <si>
    <t>May</t>
  </si>
  <si>
    <t>Tue &amp; Wed</t>
  </si>
  <si>
    <t>June</t>
  </si>
  <si>
    <t>Wed &amp; Thu</t>
  </si>
  <si>
    <t>July</t>
  </si>
  <si>
    <t>Thu &amp; Fri</t>
  </si>
  <si>
    <t>August</t>
  </si>
  <si>
    <t>Fri &amp; Sat</t>
  </si>
  <si>
    <t>Mon Only</t>
  </si>
  <si>
    <t>October</t>
  </si>
  <si>
    <t>Tue Only</t>
  </si>
  <si>
    <t>November</t>
  </si>
  <si>
    <t>Wed Only</t>
  </si>
  <si>
    <t>December</t>
  </si>
  <si>
    <t>Thu Only</t>
  </si>
  <si>
    <t>Fri Only</t>
  </si>
  <si>
    <t>Sat Only</t>
  </si>
  <si>
    <t>Sun Only</t>
  </si>
  <si>
    <t>Weekend:</t>
  </si>
  <si>
    <t>Present</t>
  </si>
  <si>
    <t>Daily Total</t>
  </si>
  <si>
    <t>Period Beginning:</t>
  </si>
  <si>
    <t>Period Beginning</t>
  </si>
  <si>
    <t>Total Pay</t>
  </si>
  <si>
    <t>Sub Type</t>
  </si>
  <si>
    <t>Substitue Rate:</t>
  </si>
  <si>
    <t>Nonpublic School</t>
  </si>
  <si>
    <t>Bishop Dubourg</t>
  </si>
  <si>
    <t>Cardinal Ritter</t>
  </si>
  <si>
    <t>City Academy</t>
  </si>
  <si>
    <t>Loyola Academy</t>
  </si>
  <si>
    <t>Map St. Louis</t>
  </si>
  <si>
    <t xml:space="preserve">New City </t>
  </si>
  <si>
    <t xml:space="preserve">Marian Middle </t>
  </si>
  <si>
    <t>Crossroads</t>
  </si>
  <si>
    <t>River Roads Lutheran</t>
  </si>
  <si>
    <t>Rosati-Kain</t>
  </si>
  <si>
    <t>Sacred Heart Villa</t>
  </si>
  <si>
    <t>South City Catholic Academy</t>
  </si>
  <si>
    <t>South City Community</t>
  </si>
  <si>
    <t>St. Ambrose</t>
  </si>
  <si>
    <t>St. Cecilia</t>
  </si>
  <si>
    <t>St. Gabriel</t>
  </si>
  <si>
    <t>St. James the Greater</t>
  </si>
  <si>
    <t>St. Louis Catholic Academy</t>
  </si>
  <si>
    <t>SLUH</t>
  </si>
  <si>
    <t>St. Margaret of Scotland</t>
  </si>
  <si>
    <t>St. Mary's</t>
  </si>
  <si>
    <t>St. Raphael the Archangel</t>
  </si>
  <si>
    <t>St. Roch</t>
  </si>
  <si>
    <t>St. Stephen Protomartyr</t>
  </si>
  <si>
    <t>St. Francis Cabrini Academy</t>
  </si>
  <si>
    <t>Tower Grove Christian</t>
  </si>
  <si>
    <t>Word of Life Lutheran</t>
  </si>
  <si>
    <t xml:space="preserve">Forsyth </t>
  </si>
  <si>
    <t>Y</t>
  </si>
  <si>
    <t>N</t>
  </si>
  <si>
    <t>By signing this form, both the contractor and and Principal (or Point of contact) certify the information above to be true and accruate to the best of their knowledge. You acknowledge that false information or misrepresenation on this timesheet constitutues fraud.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</si>
</sst>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4" formatCode="_(&quot;$&quot;* #,##0.00_);_(&quot;$&quot;* \(#,##0.00\);_(&quot;$&quot;* &quot;-&quot;??_);_(@_)"/>
    <numFmt numFmtId="164" formatCode="[&lt;=9999999]###\-####;\(###\)\ ###\-####"/>
    <numFmt numFmtId="165" formatCode="ddd"/>
    <numFmt numFmtId="167" formatCode="dd"/>
  </numFmts>
  <fonts count="19" x14ac:knownFonts="1">
    <font>
      <sz val="11"/>
      <color theme="1"/>
      <name val="Verdana"/>
      <family val="2"/>
      <scheme val="minor"/>
    </font>
    <font>
      <sz val="10"/>
      <color theme="1"/>
      <name val="Arial"/>
      <family val="2"/>
    </font>
    <font>
      <b/>
      <sz val="11"/>
      <color theme="1"/>
      <name val="Verdana"/>
      <family val="2"/>
      <scheme val="minor"/>
    </font>
    <font>
      <sz val="24"/>
      <color theme="9" tint="-0.24994659260841701"/>
      <name val="Verdana"/>
      <family val="2"/>
      <scheme val="major"/>
    </font>
    <font>
      <sz val="12"/>
      <color theme="2" tint="-0.749961851863155"/>
      <name val="Verdana"/>
      <family val="2"/>
      <scheme val="minor"/>
    </font>
    <font>
      <sz val="11"/>
      <color theme="2" tint="-0.749961851863155"/>
      <name val="Verdana"/>
      <family val="2"/>
      <scheme val="minor"/>
    </font>
    <font>
      <sz val="11"/>
      <color theme="1"/>
      <name val="Verdana"/>
      <family val="2"/>
      <scheme val="minor"/>
    </font>
    <font>
      <b/>
      <sz val="11"/>
      <color theme="0"/>
      <name val="Verdana"/>
      <family val="2"/>
      <scheme val="minor"/>
    </font>
    <font>
      <sz val="11"/>
      <color theme="0"/>
      <name val="Verdana"/>
      <family val="2"/>
      <scheme val="minor"/>
    </font>
    <font>
      <sz val="10"/>
      <color theme="1"/>
      <name val="Verdana"/>
      <family val="2"/>
    </font>
    <font>
      <i/>
      <sz val="10"/>
      <color theme="1"/>
      <name val="Verdana"/>
      <family val="2"/>
    </font>
    <font>
      <sz val="13"/>
      <color theme="1"/>
      <name val="Verdana"/>
      <family val="2"/>
    </font>
    <font>
      <b/>
      <sz val="13"/>
      <color theme="0"/>
      <name val="Verdana"/>
      <family val="2"/>
      <scheme val="minor"/>
    </font>
    <font>
      <i/>
      <sz val="10"/>
      <color theme="1"/>
      <name val="Verdana"/>
      <family val="2"/>
      <scheme val="minor"/>
    </font>
    <font>
      <sz val="12"/>
      <color rgb="FF000099"/>
      <name val="Verdana"/>
      <family val="2"/>
      <scheme val="minor"/>
    </font>
    <font>
      <sz val="11"/>
      <color rgb="FF000099"/>
      <name val="Verdana"/>
      <family val="2"/>
      <scheme val="minor"/>
    </font>
    <font>
      <b/>
      <sz val="24"/>
      <color rgb="FF000099"/>
      <name val="Verdana"/>
      <family val="2"/>
      <scheme val="major"/>
    </font>
    <font>
      <b/>
      <sz val="11"/>
      <color rgb="FF000099"/>
      <name val="Verdana"/>
      <family val="2"/>
      <scheme val="minor"/>
    </font>
    <font>
      <sz val="10"/>
      <color theme="1"/>
      <name val="Verdana"/>
      <family val="2"/>
      <scheme val="minor"/>
    </font>
  </fonts>
  <fills count="6">
    <fill>
      <patternFill patternType="none"/>
    </fill>
    <fill>
      <patternFill patternType="gray125"/>
    </fill>
    <fill>
      <patternFill patternType="solid">
        <fgColor theme="9" tint="0.39994506668294322"/>
        <bgColor indexed="64"/>
      </patternFill>
    </fill>
    <fill>
      <patternFill patternType="solid">
        <fgColor theme="4" tint="0.59999389629810485"/>
        <bgColor indexed="64"/>
      </patternFill>
    </fill>
    <fill>
      <patternFill patternType="solid">
        <fgColor rgb="FF000099"/>
        <bgColor theme="9"/>
      </patternFill>
    </fill>
    <fill>
      <patternFill patternType="solid">
        <fgColor rgb="FF000099"/>
        <bgColor indexed="64"/>
      </patternFill>
    </fill>
  </fills>
  <borders count="12">
    <border>
      <left/>
      <right/>
      <top/>
      <bottom/>
      <diagonal/>
    </border>
    <border>
      <left/>
      <right/>
      <top style="thin">
        <color indexed="23"/>
      </top>
      <bottom/>
      <diagonal/>
    </border>
    <border>
      <left/>
      <right/>
      <top/>
      <bottom style="thin">
        <color theme="2" tint="-0.499984740745262"/>
      </bottom>
      <diagonal/>
    </border>
    <border>
      <left style="thin">
        <color rgb="FF7F7F7F"/>
      </left>
      <right style="thin">
        <color rgb="FF7F7F7F"/>
      </right>
      <top style="thin">
        <color rgb="FF7F7F7F"/>
      </top>
      <bottom style="thin">
        <color rgb="FF7F7F7F"/>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style="thin">
        <color theme="2" tint="-0.499984740745262"/>
      </top>
      <bottom style="thin">
        <color indexed="64"/>
      </bottom>
      <diagonal/>
    </border>
    <border>
      <left/>
      <right/>
      <top style="thin">
        <color indexed="64"/>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indexed="64"/>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top style="thin">
        <color theme="1" tint="0.499984740745262"/>
      </top>
      <bottom/>
      <diagonal/>
    </border>
    <border>
      <left/>
      <right/>
      <top style="thin">
        <color indexed="64"/>
      </top>
      <bottom/>
      <diagonal/>
    </border>
  </borders>
  <cellStyleXfs count="15">
    <xf numFmtId="0" fontId="0" fillId="0" borderId="0">
      <alignment vertical="center" wrapText="1"/>
    </xf>
    <xf numFmtId="44" fontId="1" fillId="0" borderId="0" applyFont="0" applyFill="0" applyBorder="0" applyProtection="0">
      <alignment horizontal="center" vertical="center"/>
    </xf>
    <xf numFmtId="0" fontId="3" fillId="0" borderId="0" applyNumberFormat="0" applyFill="0" applyBorder="0" applyProtection="0">
      <alignment horizontal="right" vertical="top"/>
    </xf>
    <xf numFmtId="0" fontId="4" fillId="0" borderId="0" applyNumberFormat="0" applyFill="0" applyBorder="0" applyProtection="0">
      <alignment wrapText="1"/>
    </xf>
    <xf numFmtId="0" fontId="5" fillId="0" borderId="0" applyNumberFormat="0" applyFill="0" applyBorder="0" applyProtection="0">
      <alignment wrapText="1"/>
    </xf>
    <xf numFmtId="0" fontId="6" fillId="0" borderId="3" applyNumberFormat="0" applyFont="0" applyFill="0" applyAlignment="0" applyProtection="0"/>
    <xf numFmtId="0" fontId="6" fillId="0" borderId="2" applyNumberFormat="0" applyFont="0" applyAlignment="0" applyProtection="0"/>
    <xf numFmtId="0" fontId="2" fillId="2" borderId="4" applyNumberFormat="0" applyProtection="0">
      <alignment horizontal="left" vertical="center"/>
    </xf>
    <xf numFmtId="14" fontId="6" fillId="0" borderId="0" applyFont="0" applyFill="0" applyBorder="0">
      <alignment horizontal="left"/>
    </xf>
    <xf numFmtId="2" fontId="6" fillId="0" borderId="0" applyFont="0" applyFill="0" applyBorder="0">
      <alignment horizontal="center" vertical="center"/>
    </xf>
    <xf numFmtId="0" fontId="5" fillId="0" borderId="0" applyNumberFormat="0" applyFill="0" applyBorder="0" applyProtection="0">
      <alignment horizontal="left" wrapText="1"/>
    </xf>
    <xf numFmtId="0" fontId="5" fillId="0" borderId="0" applyNumberFormat="0" applyFill="0" applyBorder="0" applyProtection="0">
      <alignment horizontal="left" wrapText="1"/>
    </xf>
    <xf numFmtId="164" fontId="6" fillId="0" borderId="0" applyFont="0" applyFill="0" applyBorder="0">
      <alignment horizontal="left"/>
    </xf>
    <xf numFmtId="14" fontId="6" fillId="0" borderId="0" applyFont="0" applyFill="0" applyBorder="0" applyAlignment="0">
      <alignment vertical="center" wrapText="1"/>
    </xf>
    <xf numFmtId="0" fontId="9" fillId="0" borderId="0"/>
  </cellStyleXfs>
  <cellXfs count="60">
    <xf numFmtId="0" fontId="0" fillId="0" borderId="0" xfId="0">
      <alignment vertical="center" wrapText="1"/>
    </xf>
    <xf numFmtId="0" fontId="5" fillId="0" borderId="0" xfId="4" applyFill="1" applyBorder="1">
      <alignment wrapText="1"/>
    </xf>
    <xf numFmtId="0" fontId="5" fillId="0" borderId="0" xfId="4" applyBorder="1">
      <alignment wrapText="1"/>
    </xf>
    <xf numFmtId="0" fontId="0" fillId="0" borderId="0" xfId="0">
      <alignment vertical="center" wrapText="1"/>
    </xf>
    <xf numFmtId="0" fontId="5" fillId="0" borderId="0" xfId="4">
      <alignment wrapText="1"/>
    </xf>
    <xf numFmtId="0" fontId="5" fillId="0" borderId="1" xfId="4" applyBorder="1">
      <alignment wrapText="1"/>
    </xf>
    <xf numFmtId="0" fontId="10" fillId="3" borderId="7" xfId="14" applyFont="1" applyFill="1" applyBorder="1"/>
    <xf numFmtId="0" fontId="9" fillId="0" borderId="0" xfId="14"/>
    <xf numFmtId="0" fontId="9" fillId="0" borderId="7" xfId="14" applyBorder="1"/>
    <xf numFmtId="14" fontId="9" fillId="0" borderId="7" xfId="14" applyNumberFormat="1" applyBorder="1"/>
    <xf numFmtId="165" fontId="11" fillId="0" borderId="7" xfId="0" applyNumberFormat="1" applyFont="1" applyBorder="1" applyAlignment="1">
      <alignment horizontal="center"/>
    </xf>
    <xf numFmtId="167" fontId="11" fillId="0" borderId="7" xfId="0" applyNumberFormat="1" applyFont="1" applyBorder="1" applyAlignment="1">
      <alignment horizontal="center"/>
    </xf>
    <xf numFmtId="0" fontId="10" fillId="3" borderId="0" xfId="14" applyFont="1" applyFill="1" applyBorder="1"/>
    <xf numFmtId="14" fontId="9" fillId="0" borderId="0" xfId="14" applyNumberFormat="1" applyBorder="1"/>
    <xf numFmtId="0" fontId="9" fillId="0" borderId="0" xfId="14" applyBorder="1"/>
    <xf numFmtId="1" fontId="9" fillId="0" borderId="0" xfId="14" applyNumberFormat="1" applyBorder="1"/>
    <xf numFmtId="14" fontId="0" fillId="0" borderId="0" xfId="0" applyNumberFormat="1" applyBorder="1" applyAlignment="1"/>
    <xf numFmtId="44" fontId="0" fillId="0" borderId="7" xfId="1" applyFont="1" applyBorder="1">
      <alignment horizontal="center" vertical="center"/>
    </xf>
    <xf numFmtId="14" fontId="9" fillId="0" borderId="0" xfId="14" applyNumberFormat="1" applyBorder="1" applyAlignment="1">
      <alignment horizontal="center"/>
    </xf>
    <xf numFmtId="14" fontId="0" fillId="0" borderId="0" xfId="8" applyFont="1" applyBorder="1">
      <alignment horizontal="left"/>
    </xf>
    <xf numFmtId="0" fontId="0" fillId="0" borderId="0" xfId="6" applyFont="1" applyBorder="1" applyAlignment="1">
      <alignment vertical="center" wrapText="1"/>
    </xf>
    <xf numFmtId="0" fontId="5" fillId="0" borderId="11" xfId="4" applyBorder="1">
      <alignment wrapText="1"/>
    </xf>
    <xf numFmtId="0" fontId="10" fillId="3" borderId="0" xfId="14" applyFont="1" applyFill="1" applyBorder="1" applyAlignment="1">
      <alignment horizontal="center"/>
    </xf>
    <xf numFmtId="0" fontId="9" fillId="0" borderId="0" xfId="14" applyAlignment="1">
      <alignment horizontal="center"/>
    </xf>
    <xf numFmtId="0" fontId="7" fillId="4" borderId="4"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14" fillId="0" borderId="0" xfId="3" applyFont="1" applyBorder="1">
      <alignment wrapText="1"/>
    </xf>
    <xf numFmtId="0" fontId="15" fillId="0" borderId="0" xfId="4" applyFont="1" applyFill="1" applyBorder="1">
      <alignment wrapText="1"/>
    </xf>
    <xf numFmtId="0" fontId="15" fillId="0" borderId="0" xfId="4" applyFont="1" applyBorder="1">
      <alignment wrapText="1"/>
    </xf>
    <xf numFmtId="0" fontId="15" fillId="0" borderId="5" xfId="0" applyFont="1" applyBorder="1">
      <alignment vertical="center" wrapText="1"/>
    </xf>
    <xf numFmtId="0" fontId="15" fillId="0" borderId="8" xfId="0" applyFont="1" applyBorder="1">
      <alignment vertical="center" wrapText="1"/>
    </xf>
    <xf numFmtId="0" fontId="15" fillId="0" borderId="6" xfId="0" applyFont="1" applyBorder="1">
      <alignment vertical="center" wrapText="1"/>
    </xf>
    <xf numFmtId="0" fontId="15" fillId="0" borderId="0" xfId="0" applyFont="1">
      <alignment vertical="center" wrapText="1"/>
    </xf>
    <xf numFmtId="0" fontId="17" fillId="0" borderId="0" xfId="0" applyFont="1">
      <alignment vertical="center" wrapText="1"/>
    </xf>
    <xf numFmtId="0" fontId="12" fillId="5" borderId="0" xfId="0" applyFont="1" applyFill="1">
      <alignment vertical="center" wrapText="1"/>
    </xf>
    <xf numFmtId="0" fontId="8" fillId="5" borderId="0" xfId="0" applyFont="1" applyFill="1">
      <alignment vertical="center" wrapText="1"/>
    </xf>
    <xf numFmtId="44" fontId="12" fillId="5" borderId="0" xfId="1" applyFont="1" applyFill="1">
      <alignment horizontal="center" vertical="center"/>
    </xf>
    <xf numFmtId="0" fontId="13" fillId="0" borderId="0" xfId="0" applyFont="1" applyAlignment="1">
      <alignment horizontal="left" vertical="center" wrapText="1"/>
    </xf>
    <xf numFmtId="0" fontId="18" fillId="0" borderId="0" xfId="0" applyFont="1" applyAlignment="1">
      <alignment horizontal="left" vertical="center" wrapText="1"/>
    </xf>
    <xf numFmtId="0" fontId="16" fillId="0" borderId="0" xfId="2" applyFont="1" applyAlignment="1">
      <alignment horizontal="center" vertical="top"/>
    </xf>
    <xf numFmtId="0" fontId="5" fillId="0" borderId="11" xfId="4" applyBorder="1" applyAlignment="1">
      <alignment horizontal="left" wrapText="1"/>
    </xf>
    <xf numFmtId="0" fontId="15" fillId="0" borderId="0" xfId="4" applyFont="1" applyBorder="1" applyAlignment="1"/>
    <xf numFmtId="0" fontId="8" fillId="0" borderId="0" xfId="4" applyFont="1" applyFill="1" applyBorder="1">
      <alignment wrapText="1"/>
    </xf>
    <xf numFmtId="14" fontId="8" fillId="0" borderId="0" xfId="0" applyNumberFormat="1" applyFont="1" applyBorder="1" applyAlignment="1"/>
    <xf numFmtId="0" fontId="14" fillId="0" borderId="2" xfId="6" applyFont="1" applyAlignment="1" applyProtection="1">
      <alignment wrapText="1"/>
      <protection locked="0"/>
    </xf>
    <xf numFmtId="0" fontId="15" fillId="0" borderId="2" xfId="6" applyFont="1" applyAlignment="1" applyProtection="1">
      <alignment wrapText="1"/>
      <protection locked="0"/>
    </xf>
    <xf numFmtId="14" fontId="15" fillId="0" borderId="2" xfId="8" applyFont="1" applyBorder="1" applyAlignment="1" applyProtection="1">
      <alignment horizontal="left" vertical="center"/>
      <protection locked="0"/>
    </xf>
    <xf numFmtId="0" fontId="15" fillId="0" borderId="5" xfId="0" applyFont="1" applyBorder="1" applyAlignment="1" applyProtection="1">
      <alignment horizontal="left" vertical="center" wrapText="1"/>
      <protection locked="0"/>
    </xf>
    <xf numFmtId="1" fontId="15" fillId="0" borderId="8" xfId="0" applyNumberFormat="1" applyFont="1" applyBorder="1" applyAlignment="1" applyProtection="1">
      <alignment horizontal="left" vertical="center" wrapText="1"/>
      <protection locked="0"/>
    </xf>
    <xf numFmtId="1" fontId="15" fillId="0" borderId="6" xfId="0" applyNumberFormat="1" applyFont="1" applyBorder="1" applyAlignment="1" applyProtection="1">
      <alignment horizontal="left" vertical="center" wrapText="1"/>
      <protection locked="0"/>
    </xf>
    <xf numFmtId="0" fontId="17" fillId="0" borderId="0" xfId="0" applyFont="1" applyAlignment="1" applyProtection="1">
      <alignment horizontal="right" vertical="center" wrapText="1"/>
      <protection locked="0"/>
    </xf>
    <xf numFmtId="44" fontId="17" fillId="0" borderId="0" xfId="1" applyFont="1" applyProtection="1">
      <alignment horizontal="center" vertical="center"/>
      <protection locked="0"/>
    </xf>
    <xf numFmtId="0" fontId="15" fillId="0" borderId="2" xfId="10" applyFont="1" applyBorder="1" applyProtection="1">
      <alignment horizontal="left" wrapText="1"/>
      <protection locked="0"/>
    </xf>
    <xf numFmtId="164" fontId="15" fillId="0" borderId="2" xfId="12" applyFont="1" applyBorder="1" applyProtection="1">
      <alignment horizontal="left"/>
      <protection locked="0"/>
    </xf>
    <xf numFmtId="0" fontId="0" fillId="0" borderId="7" xfId="0" applyBorder="1" applyAlignment="1" applyProtection="1">
      <alignment horizontal="center" vertical="center" wrapText="1"/>
      <protection locked="0"/>
    </xf>
    <xf numFmtId="0" fontId="0" fillId="0" borderId="0" xfId="0"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0" borderId="2" xfId="6" applyFont="1" applyAlignment="1" applyProtection="1">
      <alignment horizontal="left" vertical="center" wrapText="1"/>
      <protection locked="0"/>
    </xf>
    <xf numFmtId="14" fontId="0" fillId="0" borderId="0" xfId="8" applyFont="1" applyBorder="1" applyProtection="1">
      <alignment horizontal="left"/>
      <protection locked="0"/>
    </xf>
  </cellXfs>
  <cellStyles count="15">
    <cellStyle name="Currency" xfId="1" builtinId="4" customBuiltin="1"/>
    <cellStyle name="Date" xfId="13" xr:uid="{00000000-0005-0000-0000-000001000000}"/>
    <cellStyle name="Followed Hyperlink" xfId="11" builtinId="9" customBuiltin="1"/>
    <cellStyle name="Heading 1" xfId="3" builtinId="16" customBuiltin="1"/>
    <cellStyle name="Heading 2" xfId="4" builtinId="17" customBuiltin="1"/>
    <cellStyle name="Hours" xfId="9" xr:uid="{00000000-0005-0000-0000-000005000000}"/>
    <cellStyle name="Hyperlink" xfId="10" builtinId="8" customBuiltin="1"/>
    <cellStyle name="Input" xfId="5" builtinId="20" customBuiltin="1"/>
    <cellStyle name="Normal" xfId="0" builtinId="0" customBuiltin="1"/>
    <cellStyle name="Normal 2" xfId="14" xr:uid="{3A9A4AFA-46EB-483D-8B20-9F5BD2BF97EA}"/>
    <cellStyle name="Note" xfId="6" builtinId="10" customBuiltin="1"/>
    <cellStyle name="Phone" xfId="12" xr:uid="{00000000-0005-0000-0000-00000A000000}"/>
    <cellStyle name="Title" xfId="2" builtinId="15" customBuiltin="1"/>
    <cellStyle name="Total" xfId="7" builtinId="25" customBuiltin="1"/>
    <cellStyle name="Week Ending Date" xfId="8" xr:uid="{00000000-0005-0000-0000-00000D000000}"/>
  </cellStyles>
  <dxfs count="6">
    <dxf>
      <fill>
        <patternFill>
          <bgColor rgb="FFFFC5C5"/>
        </patternFill>
      </fill>
    </dxf>
    <dxf>
      <fill>
        <patternFill patternType="solid">
          <fgColor theme="9" tint="0.79998168889431442"/>
          <bgColor theme="9" tint="0.79998168889431442"/>
        </patternFill>
      </fill>
    </dxf>
    <dxf>
      <font>
        <b/>
        <i val="0"/>
        <color theme="1"/>
      </font>
    </dxf>
    <dxf>
      <font>
        <b/>
        <i val="0"/>
        <color theme="1"/>
      </font>
      <fill>
        <patternFill>
          <bgColor theme="9" tint="0.39994506668294322"/>
        </patternFill>
      </fill>
      <border diagonalUp="0" diagonalDown="0">
        <left style="thin">
          <color theme="1" tint="0.499984740745262"/>
        </left>
        <right style="thin">
          <color theme="1" tint="0.499984740745262"/>
        </right>
        <top style="thin">
          <color theme="1" tint="0.499984740745262"/>
        </top>
        <bottom style="thin">
          <color theme="1" tint="0.499984740745262"/>
        </bottom>
        <vertical style="thin">
          <color theme="1" tint="0.499984740745262"/>
        </vertical>
        <horizontal/>
      </border>
    </dxf>
    <dxf>
      <font>
        <b/>
        <i val="0"/>
        <color theme="0"/>
      </font>
      <fill>
        <patternFill patternType="solid">
          <fgColor theme="9"/>
          <bgColor theme="9" tint="-0.499984740745262"/>
        </patternFill>
      </fill>
      <border diagonalUp="0" diagonalDown="0">
        <left style="thin">
          <color theme="1" tint="0.499984740745262"/>
        </left>
        <right style="thin">
          <color theme="1" tint="0.499984740745262"/>
        </right>
        <top style="thin">
          <color theme="1" tint="0.499984740745262"/>
        </top>
        <bottom style="thin">
          <color theme="1" tint="0.499984740745262"/>
        </bottom>
        <vertical style="thin">
          <color theme="1" tint="0.499984740745262"/>
        </vertical>
        <horizontal/>
      </border>
    </dxf>
    <dxf>
      <font>
        <color theme="1"/>
      </font>
      <border>
        <left style="thin">
          <color theme="1" tint="0.499984740745262"/>
        </left>
        <right style="thin">
          <color theme="1" tint="0.499984740745262"/>
        </right>
        <top style="thin">
          <color theme="1" tint="0.499984740745262"/>
        </top>
        <bottom style="thin">
          <color theme="1" tint="0.499984740745262"/>
        </bottom>
        <vertical style="thin">
          <color theme="1" tint="0.499984740745262"/>
        </vertical>
        <horizontal style="thin">
          <color theme="1" tint="0.499984740745262"/>
        </horizontal>
      </border>
    </dxf>
  </dxfs>
  <tableStyles count="1" defaultTableStyle="Time Card">
    <tableStyle name="Time Card" pivot="0" count="5" xr9:uid="{00000000-0011-0000-FFFF-FFFF00000000}">
      <tableStyleElement type="wholeTable" dxfId="5"/>
      <tableStyleElement type="headerRow" dxfId="4"/>
      <tableStyleElement type="totalRow" dxfId="3"/>
      <tableStyleElement type="firstColumn" dxfId="2"/>
      <tableStyleElement type="firstRowStripe" dxfId="1"/>
    </tableStyle>
  </tableStyles>
  <colors>
    <indexedColors>
      <rgbColor rgb="FF000000"/>
      <rgbColor rgb="FFFFFFFF"/>
      <rgbColor rgb="FFFF0000"/>
      <rgbColor rgb="FF00FF00"/>
      <rgbColor rgb="FF0000FF"/>
      <rgbColor rgb="FFFFFF00"/>
      <rgbColor rgb="FFFF00FF"/>
      <rgbColor rgb="FF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99"/>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1</xdr:col>
      <xdr:colOff>457200</xdr:colOff>
      <xdr:row>13</xdr:row>
      <xdr:rowOff>38100</xdr:rowOff>
    </xdr:from>
    <xdr:to>
      <xdr:col>3</xdr:col>
      <xdr:colOff>66675</xdr:colOff>
      <xdr:row>19</xdr:row>
      <xdr:rowOff>269260</xdr:rowOff>
    </xdr:to>
    <xdr:pic>
      <xdr:nvPicPr>
        <xdr:cNvPr id="3" name="Picture 2">
          <a:extLst>
            <a:ext uri="{FF2B5EF4-FFF2-40B4-BE49-F238E27FC236}">
              <a16:creationId xmlns:a16="http://schemas.microsoft.com/office/drawing/2014/main" id="{47DDE60F-6417-4724-AD86-FBD9B1F339DF}"/>
            </a:ext>
          </a:extLst>
        </xdr:cNvPr>
        <xdr:cNvPicPr>
          <a:picLocks noChangeAspect="1"/>
        </xdr:cNvPicPr>
      </xdr:nvPicPr>
      <xdr:blipFill>
        <a:blip xmlns:r="http://schemas.openxmlformats.org/officeDocument/2006/relationships" r:embed="rId1"/>
        <a:stretch>
          <a:fillRect/>
        </a:stretch>
      </xdr:blipFill>
      <xdr:spPr>
        <a:xfrm>
          <a:off x="714375" y="4914900"/>
          <a:ext cx="2847975" cy="21742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vglaspy7513\Downloads\timeSheet-Calculato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NotUse-W"/>
      <sheetName val="Semi-Monthly_Timesheet"/>
      <sheetName val="DoNotUse-M"/>
      <sheetName val="Data"/>
    </sheetNames>
    <sheetDataSet>
      <sheetData sheetId="0">
        <row r="9">
          <cell r="C9">
            <v>2016</v>
          </cell>
          <cell r="D9" t="str">
            <v>June</v>
          </cell>
        </row>
      </sheetData>
      <sheetData sheetId="1"/>
      <sheetData sheetId="2" refreshError="1"/>
      <sheetData sheetId="3">
        <row r="2">
          <cell r="B2" t="str">
            <v>January</v>
          </cell>
        </row>
        <row r="3">
          <cell r="B3" t="str">
            <v>February</v>
          </cell>
        </row>
        <row r="4">
          <cell r="B4" t="str">
            <v>March</v>
          </cell>
        </row>
        <row r="5">
          <cell r="B5" t="str">
            <v>April</v>
          </cell>
        </row>
        <row r="6">
          <cell r="B6" t="str">
            <v>May</v>
          </cell>
        </row>
        <row r="7">
          <cell r="B7" t="str">
            <v>June</v>
          </cell>
        </row>
        <row r="8">
          <cell r="B8" t="str">
            <v>July</v>
          </cell>
        </row>
        <row r="9">
          <cell r="B9" t="str">
            <v>August</v>
          </cell>
        </row>
        <row r="10">
          <cell r="B10" t="str">
            <v>September</v>
          </cell>
        </row>
        <row r="11">
          <cell r="B11" t="str">
            <v>October</v>
          </cell>
        </row>
        <row r="12">
          <cell r="B12" t="str">
            <v>November</v>
          </cell>
        </row>
        <row r="13">
          <cell r="B13" t="str">
            <v>December</v>
          </cell>
        </row>
      </sheetData>
    </sheetDataSet>
  </externalBook>
</externalLink>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Aspect">
  <a:themeElements>
    <a:clrScheme name="Currency">
      <a:dk1>
        <a:sysClr val="windowText" lastClr="000000"/>
      </a:dk1>
      <a:lt1>
        <a:sysClr val="window" lastClr="FFFFFF"/>
      </a:lt1>
      <a:dk2>
        <a:srgbClr val="4A606E"/>
      </a:dk2>
      <a:lt2>
        <a:srgbClr val="D1E1E3"/>
      </a:lt2>
      <a:accent1>
        <a:srgbClr val="79B5B0"/>
      </a:accent1>
      <a:accent2>
        <a:srgbClr val="B4BC4C"/>
      </a:accent2>
      <a:accent3>
        <a:srgbClr val="B77851"/>
      </a:accent3>
      <a:accent4>
        <a:srgbClr val="776A5B"/>
      </a:accent4>
      <a:accent5>
        <a:srgbClr val="B6AD76"/>
      </a:accent5>
      <a:accent6>
        <a:srgbClr val="95AEB1"/>
      </a:accent6>
      <a:hlink>
        <a:srgbClr val="3ECCED"/>
      </a:hlink>
      <a:folHlink>
        <a:srgbClr val="2C6C93"/>
      </a:folHlink>
    </a:clrScheme>
    <a:fontScheme name="Aspect">
      <a:majorFont>
        <a:latin typeface="Verdana"/>
        <a:ea typeface=""/>
        <a:cs typeface=""/>
        <a:font script="Jpan" typeface="ＭＳ ゴシック"/>
        <a:font script="Hang" typeface="굴림"/>
        <a:font script="Hans" typeface="黑体"/>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majorFont>
      <a:minorFont>
        <a:latin typeface="Verdana"/>
        <a:ea typeface=""/>
        <a:cs typeface=""/>
        <a:font script="Jpan" typeface="ＭＳ ゴシック"/>
        <a:font script="Hang" typeface="굴림"/>
        <a:font script="Hans" typeface="宋体"/>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minorFont>
    </a:fontScheme>
    <a:fmtScheme name="Aspect">
      <a:fillStyleLst>
        <a:solidFill>
          <a:schemeClr val="phClr"/>
        </a:solidFill>
        <a:gradFill rotWithShape="1">
          <a:gsLst>
            <a:gs pos="0">
              <a:schemeClr val="phClr">
                <a:tint val="65000"/>
                <a:satMod val="270000"/>
              </a:schemeClr>
            </a:gs>
            <a:gs pos="25000">
              <a:schemeClr val="phClr">
                <a:tint val="60000"/>
                <a:satMod val="300000"/>
              </a:schemeClr>
            </a:gs>
            <a:gs pos="100000">
              <a:schemeClr val="phClr">
                <a:tint val="29000"/>
                <a:satMod val="400000"/>
              </a:schemeClr>
            </a:gs>
          </a:gsLst>
          <a:lin ang="16200000" scaled="1"/>
        </a:gradFill>
        <a:gradFill rotWithShape="1">
          <a:gsLst>
            <a:gs pos="0">
              <a:schemeClr val="phClr">
                <a:shade val="45000"/>
                <a:satMod val="155000"/>
              </a:schemeClr>
            </a:gs>
            <a:gs pos="60000">
              <a:schemeClr val="phClr">
                <a:shade val="95000"/>
                <a:satMod val="150000"/>
              </a:schemeClr>
            </a:gs>
            <a:gs pos="100000">
              <a:schemeClr val="phClr">
                <a:tint val="87000"/>
                <a:satMod val="250000"/>
              </a:schemeClr>
            </a:gs>
          </a:gsLst>
          <a:lin ang="16200000" scaled="0"/>
        </a:gradFill>
      </a:fillStyleLst>
      <a:lnStyleLst>
        <a:ln w="500" cap="flat" cmpd="sng" algn="ctr">
          <a:solidFill>
            <a:schemeClr val="phClr">
              <a:satMod val="150000"/>
            </a:schemeClr>
          </a:solidFill>
          <a:prstDash val="solid"/>
        </a:ln>
        <a:ln w="50800" cap="flat" cmpd="thickThin" algn="ctr">
          <a:solidFill>
            <a:schemeClr val="phClr"/>
          </a:solidFill>
          <a:prstDash val="solid"/>
        </a:ln>
        <a:ln w="38100" cap="flat" cmpd="sng" algn="ctr">
          <a:solidFill>
            <a:schemeClr val="phClr"/>
          </a:solidFill>
          <a:prstDash val="solid"/>
        </a:ln>
      </a:lnStyleLst>
      <a:effectStyleLst>
        <a:effectStyle>
          <a:effectLst>
            <a:outerShdw blurRad="65500" dist="38100" dir="5400000" rotWithShape="0">
              <a:srgbClr val="000000">
                <a:alpha val="40000"/>
              </a:srgbClr>
            </a:outerShdw>
          </a:effectLst>
        </a:effectStyle>
        <a:effectStyle>
          <a:effectLst>
            <a:outerShdw blurRad="65500" dist="38100" dir="5400000" rotWithShape="0">
              <a:srgbClr val="000000">
                <a:alpha val="40000"/>
              </a:srgbClr>
            </a:outerShdw>
          </a:effectLst>
        </a:effectStyle>
        <a:effectStyle>
          <a:effectLst>
            <a:outerShdw blurRad="65500" dist="38100" dir="5400000" rotWithShape="0">
              <a:srgbClr val="000000">
                <a:alpha val="40000"/>
              </a:srgbClr>
            </a:outerShdw>
          </a:effectLst>
          <a:scene3d>
            <a:camera prst="orthographicFront" fov="0">
              <a:rot lat="0" lon="0" rev="0"/>
            </a:camera>
            <a:lightRig rig="contrasting" dir="t">
              <a:rot lat="0" lon="0" rev="12000000"/>
            </a:lightRig>
          </a:scene3d>
          <a:sp3d prstMaterial="powder">
            <a:bevelT h="50800"/>
          </a:sp3d>
        </a:effectStyle>
      </a:effectStyleLst>
      <a:bgFillStyleLst>
        <a:solidFill>
          <a:schemeClr val="phClr"/>
        </a:solidFill>
        <a:gradFill rotWithShape="1">
          <a:gsLst>
            <a:gs pos="0">
              <a:schemeClr val="phClr">
                <a:shade val="45000"/>
                <a:satMod val="150000"/>
              </a:schemeClr>
            </a:gs>
            <a:gs pos="35000">
              <a:schemeClr val="phClr">
                <a:shade val="70000"/>
                <a:satMod val="155000"/>
              </a:schemeClr>
            </a:gs>
            <a:gs pos="100000">
              <a:schemeClr val="phClr">
                <a:tint val="90000"/>
                <a:satMod val="175000"/>
              </a:schemeClr>
            </a:gs>
          </a:gsLst>
          <a:lin ang="16200000" scaled="0"/>
        </a:gradFill>
        <a:blipFill>
          <a:blip xmlns:r="http://schemas.openxmlformats.org/officeDocument/2006/relationships" r:embed="rId1">
            <a:duotone>
              <a:schemeClr val="phClr">
                <a:shade val="0"/>
                <a:satMod val="350000"/>
              </a:schemeClr>
              <a:schemeClr val="phClr">
                <a:tint val="80000"/>
              </a:schemeClr>
            </a:duotone>
          </a:blip>
          <a:tile tx="0" ty="0" sx="75000" sy="75000" flip="none" algn="t"/>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499984740745262"/>
    <pageSetUpPr autoPageBreaks="0" fitToPage="1"/>
  </sheetPr>
  <dimension ref="A1:H36"/>
  <sheetViews>
    <sheetView showGridLines="0" showZeros="0" tabSelected="1" zoomScaleNormal="100" zoomScalePageLayoutView="80" workbookViewId="0">
      <selection activeCell="G6" sqref="G6"/>
    </sheetView>
  </sheetViews>
  <sheetFormatPr defaultColWidth="7.296875" defaultRowHeight="30" customHeight="1" x14ac:dyDescent="0.2"/>
  <cols>
    <col min="1" max="1" width="2.69921875" style="3" customWidth="1"/>
    <col min="2" max="2" width="15.69921875" style="3" customWidth="1"/>
    <col min="3" max="3" width="18.296875" style="3" customWidth="1"/>
    <col min="4" max="4" width="11.3984375" style="3" customWidth="1"/>
    <col min="5" max="5" width="13.19921875" style="3" customWidth="1"/>
    <col min="6" max="6" width="15.19921875" style="3" customWidth="1"/>
    <col min="7" max="7" width="19.69921875" style="3" customWidth="1"/>
    <col min="8" max="8" width="14.8984375" style="3" customWidth="1"/>
    <col min="9" max="9" width="13" customWidth="1"/>
  </cols>
  <sheetData>
    <row r="1" spans="2:8" ht="47.25" customHeight="1" x14ac:dyDescent="0.2">
      <c r="B1" s="40" t="s">
        <v>6</v>
      </c>
      <c r="C1" s="40"/>
      <c r="D1" s="40"/>
      <c r="E1" s="40"/>
      <c r="F1" s="40"/>
      <c r="G1" s="40"/>
      <c r="H1" s="40"/>
    </row>
    <row r="2" spans="2:8" ht="30" customHeight="1" x14ac:dyDescent="0.2">
      <c r="B2" s="27" t="s">
        <v>8</v>
      </c>
      <c r="C2" s="45"/>
      <c r="D2" s="45"/>
      <c r="F2" s="27" t="s">
        <v>7</v>
      </c>
      <c r="G2" s="45"/>
      <c r="H2" s="45"/>
    </row>
    <row r="3" spans="2:8" ht="30" customHeight="1" x14ac:dyDescent="0.2">
      <c r="B3" s="28" t="s">
        <v>4</v>
      </c>
      <c r="C3" s="46"/>
      <c r="D3" s="46"/>
      <c r="F3" s="29" t="s">
        <v>9</v>
      </c>
      <c r="G3" s="54"/>
      <c r="H3" s="54"/>
    </row>
    <row r="4" spans="2:8" ht="30" customHeight="1" x14ac:dyDescent="0.2">
      <c r="B4" s="28" t="s">
        <v>5</v>
      </c>
      <c r="C4" s="46"/>
      <c r="D4" s="46"/>
      <c r="F4" s="42" t="s">
        <v>10</v>
      </c>
      <c r="G4" s="53"/>
      <c r="H4" s="46"/>
    </row>
    <row r="5" spans="2:8" ht="30" customHeight="1" x14ac:dyDescent="0.2">
      <c r="B5" s="29" t="s">
        <v>15</v>
      </c>
      <c r="C5" s="47" t="s">
        <v>16</v>
      </c>
      <c r="D5" s="47"/>
      <c r="F5" s="33"/>
      <c r="G5" s="33"/>
      <c r="H5" s="33"/>
    </row>
    <row r="6" spans="2:8" ht="30" customHeight="1" x14ac:dyDescent="0.2">
      <c r="B6" s="28" t="s">
        <v>17</v>
      </c>
      <c r="C6" s="48">
        <v>2020</v>
      </c>
      <c r="D6" s="30"/>
      <c r="F6" s="34" t="s">
        <v>11</v>
      </c>
      <c r="G6" s="51"/>
      <c r="H6" s="33"/>
    </row>
    <row r="7" spans="2:8" ht="30" customHeight="1" x14ac:dyDescent="0.2">
      <c r="B7" s="28" t="s">
        <v>54</v>
      </c>
      <c r="C7" s="49">
        <v>1</v>
      </c>
      <c r="D7" s="31"/>
      <c r="F7" s="34" t="s">
        <v>58</v>
      </c>
      <c r="G7" s="52">
        <f>IF(G6="Daily",93,IF(G6="Building",120,IF(G6="Long-Term",145,0)))</f>
        <v>0</v>
      </c>
      <c r="H7" s="33"/>
    </row>
    <row r="8" spans="2:8" s="3" customFormat="1" ht="30" customHeight="1" x14ac:dyDescent="0.2">
      <c r="B8" s="28" t="s">
        <v>19</v>
      </c>
      <c r="C8" s="50">
        <v>15</v>
      </c>
      <c r="D8" s="32"/>
    </row>
    <row r="9" spans="2:8" s="3" customFormat="1" ht="30" customHeight="1" x14ac:dyDescent="0.2">
      <c r="B9" s="43" t="s">
        <v>51</v>
      </c>
      <c r="C9" s="44" t="s">
        <v>28</v>
      </c>
      <c r="D9" s="33"/>
    </row>
    <row r="10" spans="2:8" s="3" customFormat="1" ht="20.25" customHeight="1" x14ac:dyDescent="0.2">
      <c r="B10" s="1"/>
      <c r="C10" s="16"/>
      <c r="E10" s="24" t="s">
        <v>0</v>
      </c>
      <c r="F10" s="24" t="s">
        <v>1</v>
      </c>
      <c r="G10" s="25" t="s">
        <v>52</v>
      </c>
      <c r="H10" s="26" t="s">
        <v>53</v>
      </c>
    </row>
    <row r="11" spans="2:8" s="3" customFormat="1" ht="25.5" customHeight="1" x14ac:dyDescent="0.2">
      <c r="E11" s="10">
        <f>DATE($C$6,MATCH($C$5,[1]Data!$B$2:$B$13,0),$C$7)</f>
        <v>44075</v>
      </c>
      <c r="F11" s="11">
        <f>DATE($C$6,MATCH($C$5,[1]Data!$B$2:$B$13,0),$C$7)</f>
        <v>44075</v>
      </c>
      <c r="G11" s="55"/>
      <c r="H11" s="17">
        <f>IF(G11="Y",$G$7,0)</f>
        <v>0</v>
      </c>
    </row>
    <row r="12" spans="2:8" s="3" customFormat="1" ht="25.5" customHeight="1" x14ac:dyDescent="0.2">
      <c r="E12" s="10">
        <f>E11+1</f>
        <v>44076</v>
      </c>
      <c r="F12" s="11">
        <f>F11+1</f>
        <v>44076</v>
      </c>
      <c r="G12" s="55"/>
      <c r="H12" s="17">
        <f t="shared" ref="H12:H26" si="0">IF(G12="Y",$G$7,0)</f>
        <v>0</v>
      </c>
    </row>
    <row r="13" spans="2:8" s="3" customFormat="1" ht="25.5" customHeight="1" x14ac:dyDescent="0.2">
      <c r="E13" s="10">
        <f t="shared" ref="E13:E25" si="1">E12+1</f>
        <v>44077</v>
      </c>
      <c r="F13" s="11">
        <f t="shared" ref="F13:F25" si="2">F12+1</f>
        <v>44077</v>
      </c>
      <c r="G13" s="55"/>
      <c r="H13" s="17">
        <f t="shared" si="0"/>
        <v>0</v>
      </c>
    </row>
    <row r="14" spans="2:8" s="3" customFormat="1" ht="25.5" customHeight="1" x14ac:dyDescent="0.2">
      <c r="E14" s="10">
        <f t="shared" si="1"/>
        <v>44078</v>
      </c>
      <c r="F14" s="11">
        <f t="shared" si="2"/>
        <v>44078</v>
      </c>
      <c r="G14" s="55"/>
      <c r="H14" s="17">
        <f t="shared" si="0"/>
        <v>0</v>
      </c>
    </row>
    <row r="15" spans="2:8" s="3" customFormat="1" ht="25.5" customHeight="1" x14ac:dyDescent="0.2">
      <c r="E15" s="10">
        <f t="shared" si="1"/>
        <v>44079</v>
      </c>
      <c r="F15" s="11">
        <f t="shared" si="2"/>
        <v>44079</v>
      </c>
      <c r="G15" s="55"/>
      <c r="H15" s="17">
        <f t="shared" si="0"/>
        <v>0</v>
      </c>
    </row>
    <row r="16" spans="2:8" s="3" customFormat="1" ht="25.5" customHeight="1" x14ac:dyDescent="0.2">
      <c r="E16" s="10">
        <f t="shared" si="1"/>
        <v>44080</v>
      </c>
      <c r="F16" s="11">
        <f t="shared" si="2"/>
        <v>44080</v>
      </c>
      <c r="G16" s="55"/>
      <c r="H16" s="17">
        <f t="shared" si="0"/>
        <v>0</v>
      </c>
    </row>
    <row r="17" spans="2:8" s="3" customFormat="1" ht="25.5" customHeight="1" x14ac:dyDescent="0.2">
      <c r="E17" s="10">
        <f t="shared" si="1"/>
        <v>44081</v>
      </c>
      <c r="F17" s="11">
        <f t="shared" si="2"/>
        <v>44081</v>
      </c>
      <c r="G17" s="55"/>
      <c r="H17" s="17">
        <f t="shared" si="0"/>
        <v>0</v>
      </c>
    </row>
    <row r="18" spans="2:8" s="3" customFormat="1" ht="25.5" customHeight="1" x14ac:dyDescent="0.2">
      <c r="E18" s="10">
        <f t="shared" si="1"/>
        <v>44082</v>
      </c>
      <c r="F18" s="11">
        <f t="shared" si="2"/>
        <v>44082</v>
      </c>
      <c r="G18" s="55"/>
      <c r="H18" s="17">
        <f t="shared" si="0"/>
        <v>0</v>
      </c>
    </row>
    <row r="19" spans="2:8" s="3" customFormat="1" ht="25.5" customHeight="1" x14ac:dyDescent="0.2">
      <c r="E19" s="10">
        <f t="shared" si="1"/>
        <v>44083</v>
      </c>
      <c r="F19" s="11">
        <f t="shared" si="2"/>
        <v>44083</v>
      </c>
      <c r="G19" s="55"/>
      <c r="H19" s="17">
        <f t="shared" si="0"/>
        <v>0</v>
      </c>
    </row>
    <row r="20" spans="2:8" s="3" customFormat="1" ht="25.5" customHeight="1" x14ac:dyDescent="0.2">
      <c r="E20" s="10">
        <f t="shared" si="1"/>
        <v>44084</v>
      </c>
      <c r="F20" s="11">
        <f t="shared" si="2"/>
        <v>44084</v>
      </c>
      <c r="G20" s="55"/>
      <c r="H20" s="17">
        <f t="shared" si="0"/>
        <v>0</v>
      </c>
    </row>
    <row r="21" spans="2:8" s="3" customFormat="1" ht="25.5" customHeight="1" x14ac:dyDescent="0.2">
      <c r="E21" s="10">
        <f t="shared" si="1"/>
        <v>44085</v>
      </c>
      <c r="F21" s="11">
        <f t="shared" si="2"/>
        <v>44085</v>
      </c>
      <c r="G21" s="55"/>
      <c r="H21" s="17">
        <f t="shared" si="0"/>
        <v>0</v>
      </c>
    </row>
    <row r="22" spans="2:8" s="3" customFormat="1" ht="25.5" customHeight="1" x14ac:dyDescent="0.2">
      <c r="E22" s="10">
        <f t="shared" si="1"/>
        <v>44086</v>
      </c>
      <c r="F22" s="11">
        <f t="shared" si="2"/>
        <v>44086</v>
      </c>
      <c r="G22" s="55"/>
      <c r="H22" s="17">
        <f t="shared" si="0"/>
        <v>0</v>
      </c>
    </row>
    <row r="23" spans="2:8" s="3" customFormat="1" ht="25.5" customHeight="1" x14ac:dyDescent="0.2">
      <c r="E23" s="10">
        <f t="shared" si="1"/>
        <v>44087</v>
      </c>
      <c r="F23" s="11">
        <f t="shared" si="2"/>
        <v>44087</v>
      </c>
      <c r="G23" s="55"/>
      <c r="H23" s="17">
        <f t="shared" si="0"/>
        <v>0</v>
      </c>
    </row>
    <row r="24" spans="2:8" s="3" customFormat="1" ht="25.5" customHeight="1" x14ac:dyDescent="0.2">
      <c r="E24" s="10">
        <f t="shared" si="1"/>
        <v>44088</v>
      </c>
      <c r="F24" s="11">
        <f t="shared" si="2"/>
        <v>44088</v>
      </c>
      <c r="G24" s="55"/>
      <c r="H24" s="17">
        <f t="shared" si="0"/>
        <v>0</v>
      </c>
    </row>
    <row r="25" spans="2:8" s="3" customFormat="1" ht="25.5" customHeight="1" x14ac:dyDescent="0.2">
      <c r="E25" s="10">
        <f t="shared" si="1"/>
        <v>44089</v>
      </c>
      <c r="F25" s="11">
        <f t="shared" si="2"/>
        <v>44089</v>
      </c>
      <c r="G25" s="55"/>
      <c r="H25" s="17">
        <f t="shared" si="0"/>
        <v>0</v>
      </c>
    </row>
    <row r="26" spans="2:8" s="3" customFormat="1" ht="25.5" customHeight="1" x14ac:dyDescent="0.2">
      <c r="E26" s="10">
        <f t="shared" ref="E26" si="3">E25+1</f>
        <v>44090</v>
      </c>
      <c r="F26" s="11">
        <f t="shared" ref="F26" si="4">F25+1</f>
        <v>44090</v>
      </c>
      <c r="G26" s="55"/>
      <c r="H26" s="17">
        <f t="shared" si="0"/>
        <v>0</v>
      </c>
    </row>
    <row r="27" spans="2:8" s="3" customFormat="1" ht="25.5" customHeight="1" x14ac:dyDescent="0.2">
      <c r="E27" s="35" t="s">
        <v>56</v>
      </c>
      <c r="F27" s="36"/>
      <c r="G27" s="36"/>
      <c r="H27" s="37">
        <f>SUM(H11:H26)</f>
        <v>0</v>
      </c>
    </row>
    <row r="28" spans="2:8" s="3" customFormat="1" ht="25.5" customHeight="1" x14ac:dyDescent="0.2"/>
    <row r="29" spans="2:8" s="3" customFormat="1" ht="14.25" customHeight="1" x14ac:dyDescent="0.2">
      <c r="B29" s="56"/>
      <c r="C29" s="56"/>
      <c r="D29" s="56"/>
      <c r="E29" s="56"/>
      <c r="F29" s="56"/>
    </row>
    <row r="30" spans="2:8" s="3" customFormat="1" ht="15" customHeight="1" x14ac:dyDescent="0.2">
      <c r="B30" s="57"/>
      <c r="C30" s="57"/>
      <c r="D30" s="57"/>
      <c r="E30" s="57"/>
      <c r="F30" s="57"/>
    </row>
    <row r="31" spans="2:8" s="3" customFormat="1" ht="18.75" customHeight="1" x14ac:dyDescent="0.2">
      <c r="B31" s="41" t="s">
        <v>2</v>
      </c>
      <c r="C31" s="41"/>
      <c r="D31" s="2"/>
      <c r="F31" s="2" t="s">
        <v>1</v>
      </c>
    </row>
    <row r="32" spans="2:8" s="3" customFormat="1" ht="25.5" customHeight="1" x14ac:dyDescent="0.2">
      <c r="B32" s="58"/>
      <c r="C32" s="58"/>
      <c r="D32" s="58"/>
      <c r="E32" s="58"/>
      <c r="F32" s="59"/>
    </row>
    <row r="33" spans="2:8" s="3" customFormat="1" ht="23.25" customHeight="1" x14ac:dyDescent="0.2">
      <c r="B33" s="5" t="s">
        <v>3</v>
      </c>
      <c r="C33" s="4"/>
      <c r="D33" s="5"/>
      <c r="F33" s="21" t="s">
        <v>1</v>
      </c>
    </row>
    <row r="34" spans="2:8" s="3" customFormat="1" ht="15.75" customHeight="1" x14ac:dyDescent="0.2">
      <c r="B34" s="2"/>
      <c r="C34" s="4"/>
      <c r="D34" s="2"/>
      <c r="F34" s="2"/>
    </row>
    <row r="35" spans="2:8" s="3" customFormat="1" ht="34.5" customHeight="1" x14ac:dyDescent="0.2">
      <c r="B35" s="38" t="s">
        <v>90</v>
      </c>
      <c r="C35" s="39"/>
      <c r="D35" s="39"/>
      <c r="E35" s="39"/>
      <c r="F35" s="39"/>
    </row>
    <row r="36" spans="2:8" ht="30" customHeight="1" x14ac:dyDescent="0.2">
      <c r="E36" s="20"/>
      <c r="F36" s="20"/>
      <c r="G36" s="20"/>
      <c r="H36" s="19"/>
    </row>
  </sheetData>
  <sheetProtection algorithmName="SHA-512" hashValue="UmKpcRI/dQTxZGiWkZQ/FHwShvDa6Sw5vBWf4JgsyxsTHL0LqpHED0nQd6PL766FW6Olv9CAxReySlRkJtCMQw==" saltValue="fw0HuTVZhd+3PF3OSeHaqw==" spinCount="100000" sheet="1" objects="1" scenarios="1" selectLockedCells="1"/>
  <mergeCells count="13">
    <mergeCell ref="B1:H1"/>
    <mergeCell ref="C4:D4"/>
    <mergeCell ref="C5:D5"/>
    <mergeCell ref="G4:H4"/>
    <mergeCell ref="C2:D2"/>
    <mergeCell ref="C3:D3"/>
    <mergeCell ref="G2:H2"/>
    <mergeCell ref="G3:H3"/>
    <mergeCell ref="B35:F35"/>
    <mergeCell ref="B31:C31"/>
    <mergeCell ref="B29:E30"/>
    <mergeCell ref="B32:E32"/>
    <mergeCell ref="F29:F30"/>
  </mergeCells>
  <phoneticPr fontId="0" type="noConversion"/>
  <conditionalFormatting sqref="E11:F26">
    <cfRule type="expression" dxfId="0" priority="9">
      <formula>ISNUMBER(SEARCH(TEXT($E11,"ddd"),#REF!))</formula>
    </cfRule>
  </conditionalFormatting>
  <dataValidations xWindow="586" yWindow="517" count="21">
    <dataValidation allowBlank="1" showInputMessage="1" showErrorMessage="1" prompt="Create a weekly Time Card in this worksheet. Total Hours and Total Pay are automatically calculated at end of TimeCard table" sqref="A1" xr:uid="{00000000-0002-0000-0000-000000000000}"/>
    <dataValidation allowBlank="1" showInputMessage="1" showErrorMessage="1" prompt="Title of this worksheet is in this cell. Enter employee details in cells below" sqref="B1:H1" xr:uid="{00000000-0002-0000-0000-000001000000}"/>
    <dataValidation allowBlank="1" showInputMessage="1" showErrorMessage="1" prompt="Enter Employee name in cell at right" sqref="B2" xr:uid="{00000000-0002-0000-0000-000002000000}"/>
    <dataValidation allowBlank="1" showInputMessage="1" showErrorMessage="1" prompt="Enter Employee name in this cell" sqref="C2:D2" xr:uid="{00000000-0002-0000-0000-000003000000}"/>
    <dataValidation allowBlank="1" showInputMessage="1" showErrorMessage="1" prompt="Enter Manager name in cell at right" sqref="F2" xr:uid="{00000000-0002-0000-0000-000004000000}"/>
    <dataValidation allowBlank="1" showInputMessage="1" showErrorMessage="1" prompt="Enter Employee phone number in cell at right" sqref="F3" xr:uid="{00000000-0002-0000-0000-000006000000}"/>
    <dataValidation allowBlank="1" showInputMessage="1" showErrorMessage="1" prompt="Enter Employee email address in cell at right" sqref="F4" xr:uid="{00000000-0002-0000-0000-000007000000}"/>
    <dataValidation allowBlank="1" showInputMessage="1" showErrorMessage="1" prompt="Enter Employee phone number in this cell" sqref="G3:H3" xr:uid="{00000000-0002-0000-0000-000008000000}"/>
    <dataValidation allowBlank="1" showInputMessage="1" showErrorMessage="1" prompt="Enter Employee email address in this cell" sqref="G4:H4" xr:uid="{00000000-0002-0000-0000-000009000000}"/>
    <dataValidation allowBlank="1" showInputMessage="1" showErrorMessage="1" prompt="Enter Street Address in cell at right" sqref="B3" xr:uid="{00000000-0002-0000-0000-00000A000000}"/>
    <dataValidation allowBlank="1" showInputMessage="1" showErrorMessage="1" prompt="Enter Street Address in this cell" sqref="C3:D3" xr:uid="{00000000-0002-0000-0000-00000B000000}"/>
    <dataValidation allowBlank="1" showInputMessage="1" showErrorMessage="1" prompt="Enter City, State and ZIP Code in cell at right" sqref="B4" xr:uid="{00000000-0002-0000-0000-00000E000000}"/>
    <dataValidation allowBlank="1" showInputMessage="1" showErrorMessage="1" prompt="Enter City, State and ZIP Code in this cell" sqref="C4:D4" xr:uid="{00000000-0002-0000-0000-00000F000000}"/>
    <dataValidation allowBlank="1" showInputMessage="1" showErrorMessage="1" prompt="Enter Week ending date in cell at right" sqref="B5" xr:uid="{00000000-0002-0000-0000-000010000000}"/>
    <dataValidation allowBlank="1" showInputMessage="1" showErrorMessage="1" prompt="Weekdays are automatically updated in this column under this heading" sqref="E10" xr:uid="{00000000-0002-0000-0000-000012000000}"/>
    <dataValidation allowBlank="1" showInputMessage="1" showErrorMessage="1" prompt="Date is automatically updated in this column under this heading based on Week ending date in cell C6" sqref="F10" xr:uid="{00000000-0002-0000-0000-000013000000}"/>
    <dataValidation allowBlank="1" showInputMessage="1" showErrorMessage="1" prompt="Enter Regular Hours in this column under this heading" sqref="G10" xr:uid="{00000000-0002-0000-0000-000014000000}"/>
    <dataValidation allowBlank="1" showInputMessage="1" showErrorMessage="1" prompt="Enter Overtime hours in this column under this heading" sqref="H10" xr:uid="{00000000-0002-0000-0000-000015000000}"/>
    <dataValidation allowBlank="1" showInputMessage="1" showErrorMessage="1" prompt="Enter Date in this cell" sqref="H36 F32" xr:uid="{00000000-0002-0000-0000-00001D000000}"/>
    <dataValidation allowBlank="1" showInputMessage="1" showErrorMessage="1" prompt="Enter Employee Signature in this cell" sqref="E36:G36" xr:uid="{00000000-0002-0000-0000-00001C000000}"/>
    <dataValidation allowBlank="1" showInputMessage="1" showErrorMessage="1" prompt="Enter Manager Signature in this cell" sqref="B32" xr:uid="{00000000-0002-0000-0000-00001E000000}"/>
  </dataValidations>
  <printOptions horizontalCentered="1"/>
  <pageMargins left="0.5" right="0.5" top="1" bottom="1" header="0.5" footer="0.5"/>
  <pageSetup scale="69" fitToHeight="0" orientation="portrait" r:id="rId1"/>
  <headerFooter differentFirst="1">
    <oddFooter>Page &amp;P of &amp;N</oddFooter>
    <firstFooter>&amp;RGrants Managment Office - Fall 2020</firstFooter>
  </headerFooter>
  <drawing r:id="rId2"/>
  <extLst>
    <ext xmlns:x14="http://schemas.microsoft.com/office/spreadsheetml/2009/9/main" uri="{CCE6A557-97BC-4b89-ADB6-D9C93CAAB3DF}">
      <x14:dataValidations xmlns:xm="http://schemas.microsoft.com/office/excel/2006/main" xWindow="586" yWindow="517" count="6">
        <x14:dataValidation type="list" showInputMessage="1" showErrorMessage="1" promptTitle="Select School" prompt="Please Select the Nonpublic School" xr:uid="{00000000-0002-0000-0000-000005000000}">
          <x14:formula1>
            <xm:f>Data!$I$2:$I$29</xm:f>
          </x14:formula1>
          <xm:sqref>G2:H2</xm:sqref>
        </x14:dataValidation>
        <x14:dataValidation type="list" showInputMessage="1" showErrorMessage="1" promptTitle="Enter Month" prompt="Please select the month for the period" xr:uid="{00000000-0002-0000-0000-000011000000}">
          <x14:formula1>
            <xm:f>Data!$B$2:$B$13</xm:f>
          </x14:formula1>
          <xm:sqref>C5:D5</xm:sqref>
        </x14:dataValidation>
        <x14:dataValidation type="list" showInputMessage="1" showErrorMessage="1" promptTitle="Begin Date" prompt="Enter Pay Period Beginning Date" xr:uid="{A809FDCA-59EB-4A7C-8926-0E9D711C0466}">
          <x14:formula1>
            <xm:f>Data!$E$2:$E$3</xm:f>
          </x14:formula1>
          <xm:sqref>C7</xm:sqref>
        </x14:dataValidation>
        <x14:dataValidation type="list" allowBlank="1" showInputMessage="1" showErrorMessage="1" promptTitle="Period Ending Date" prompt="Enter Pay Period Ending Date" xr:uid="{19B16262-06D2-4BD8-B0C6-20D79D4CFED4}">
          <x14:formula1>
            <xm:f>Data!$F$2:$F$5</xm:f>
          </x14:formula1>
          <xm:sqref>C8</xm:sqref>
        </x14:dataValidation>
        <x14:dataValidation type="list" showInputMessage="1" showErrorMessage="1" promptTitle="Sub Type" prompt="Please select the type of sub this contractor is." xr:uid="{0C894CA7-482B-4BB8-8E3C-8577ABDF7DAF}">
          <x14:formula1>
            <xm:f>Data!$G$2:$G$4</xm:f>
          </x14:formula1>
          <xm:sqref>G6</xm:sqref>
        </x14:dataValidation>
        <x14:dataValidation type="list" showInputMessage="1" showErrorMessage="1" promptTitle="Present" prompt="If the contractor worked, select Yes, othersise select No" xr:uid="{4694B762-9C2E-4F70-A591-735400ED168C}">
          <x14:formula1>
            <xm:f>Data!$H$2:$H$3</xm:f>
          </x14:formula1>
          <xm:sqref>G11:G26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4A8AF-F4D5-4766-BF6D-BA60626D3A76}">
  <sheetPr codeName="Sheet4"/>
  <dimension ref="A1:J32"/>
  <sheetViews>
    <sheetView showGridLines="0" workbookViewId="0">
      <selection activeCell="G4" sqref="G4"/>
    </sheetView>
  </sheetViews>
  <sheetFormatPr defaultRowHeight="12.75" x14ac:dyDescent="0.2"/>
  <cols>
    <col min="1" max="1" width="8.796875" style="8"/>
    <col min="2" max="2" width="7.796875" style="8" bestFit="1" customWidth="1"/>
    <col min="3" max="3" width="8.796875" style="8"/>
    <col min="4" max="4" width="8.8984375" style="8" bestFit="1" customWidth="1"/>
    <col min="5" max="5" width="11.796875" style="14" bestFit="1" customWidth="1"/>
    <col min="6" max="6" width="9.8984375" style="14" bestFit="1" customWidth="1"/>
    <col min="7" max="7" width="8.8984375" style="14" customWidth="1"/>
    <col min="8" max="8" width="6.69921875" style="23" customWidth="1"/>
    <col min="9" max="9" width="16.796875" style="7" customWidth="1"/>
    <col min="10" max="10" width="7.796875" style="7" customWidth="1"/>
    <col min="11" max="16384" width="8.796875" style="7"/>
  </cols>
  <sheetData>
    <row r="1" spans="1:10" x14ac:dyDescent="0.2">
      <c r="A1" s="6" t="s">
        <v>20</v>
      </c>
      <c r="B1" s="6" t="s">
        <v>21</v>
      </c>
      <c r="C1" s="6" t="s">
        <v>22</v>
      </c>
      <c r="D1" s="6" t="s">
        <v>23</v>
      </c>
      <c r="E1" s="12" t="s">
        <v>55</v>
      </c>
      <c r="F1" s="12" t="s">
        <v>18</v>
      </c>
      <c r="G1" s="12" t="s">
        <v>57</v>
      </c>
      <c r="H1" s="22" t="s">
        <v>52</v>
      </c>
      <c r="I1" s="12" t="s">
        <v>59</v>
      </c>
      <c r="J1" s="6" t="s">
        <v>24</v>
      </c>
    </row>
    <row r="2" spans="1:10" x14ac:dyDescent="0.2">
      <c r="A2" s="8">
        <v>2015</v>
      </c>
      <c r="B2" s="8" t="s">
        <v>25</v>
      </c>
      <c r="C2" s="8">
        <v>1</v>
      </c>
      <c r="D2" s="9" t="s">
        <v>26</v>
      </c>
      <c r="E2" s="15">
        <v>1</v>
      </c>
      <c r="F2" s="14">
        <v>15</v>
      </c>
      <c r="G2" s="18" t="s">
        <v>12</v>
      </c>
      <c r="H2" s="23" t="s">
        <v>88</v>
      </c>
      <c r="I2" s="7" t="s">
        <v>60</v>
      </c>
      <c r="J2" s="8" t="b">
        <v>0</v>
      </c>
    </row>
    <row r="3" spans="1:10" x14ac:dyDescent="0.2">
      <c r="A3" s="8">
        <v>2016</v>
      </c>
      <c r="B3" s="8" t="s">
        <v>27</v>
      </c>
      <c r="C3" s="8">
        <v>2</v>
      </c>
      <c r="D3" s="9" t="s">
        <v>28</v>
      </c>
      <c r="E3" s="15">
        <v>16</v>
      </c>
      <c r="F3" s="15">
        <v>28</v>
      </c>
      <c r="G3" s="18" t="s">
        <v>13</v>
      </c>
      <c r="H3" s="23" t="s">
        <v>89</v>
      </c>
      <c r="I3" s="7" t="s">
        <v>61</v>
      </c>
    </row>
    <row r="4" spans="1:10" x14ac:dyDescent="0.2">
      <c r="A4" s="8">
        <v>2017</v>
      </c>
      <c r="B4" s="8" t="s">
        <v>29</v>
      </c>
      <c r="C4" s="8">
        <v>3</v>
      </c>
      <c r="D4" s="9" t="s">
        <v>30</v>
      </c>
      <c r="E4" s="13"/>
      <c r="F4" s="15">
        <v>30</v>
      </c>
      <c r="G4" s="18" t="s">
        <v>14</v>
      </c>
      <c r="I4" s="7" t="s">
        <v>62</v>
      </c>
    </row>
    <row r="5" spans="1:10" x14ac:dyDescent="0.2">
      <c r="A5" s="8">
        <v>2018</v>
      </c>
      <c r="B5" s="8" t="s">
        <v>31</v>
      </c>
      <c r="C5" s="8">
        <v>4</v>
      </c>
      <c r="D5" s="9" t="s">
        <v>32</v>
      </c>
      <c r="E5" s="13"/>
      <c r="F5" s="15">
        <v>31</v>
      </c>
      <c r="G5" s="13"/>
      <c r="I5" s="7" t="s">
        <v>67</v>
      </c>
    </row>
    <row r="6" spans="1:10" x14ac:dyDescent="0.2">
      <c r="A6" s="8">
        <v>2019</v>
      </c>
      <c r="B6" s="8" t="s">
        <v>33</v>
      </c>
      <c r="C6" s="8">
        <v>5</v>
      </c>
      <c r="D6" s="9" t="s">
        <v>34</v>
      </c>
      <c r="E6" s="13"/>
      <c r="F6" s="13"/>
      <c r="G6" s="13"/>
      <c r="I6" s="7" t="s">
        <v>63</v>
      </c>
    </row>
    <row r="7" spans="1:10" x14ac:dyDescent="0.2">
      <c r="A7" s="8">
        <v>2020</v>
      </c>
      <c r="B7" s="8" t="s">
        <v>35</v>
      </c>
      <c r="C7" s="8">
        <v>6</v>
      </c>
      <c r="D7" s="9" t="s">
        <v>36</v>
      </c>
      <c r="E7" s="13"/>
      <c r="F7" s="13"/>
      <c r="G7" s="13"/>
      <c r="I7" s="7" t="s">
        <v>64</v>
      </c>
    </row>
    <row r="8" spans="1:10" x14ac:dyDescent="0.2">
      <c r="A8" s="8">
        <v>2021</v>
      </c>
      <c r="B8" s="8" t="s">
        <v>37</v>
      </c>
      <c r="C8" s="8">
        <v>7</v>
      </c>
      <c r="D8" s="9" t="s">
        <v>38</v>
      </c>
      <c r="E8" s="13"/>
      <c r="F8" s="13"/>
      <c r="G8" s="13"/>
      <c r="I8" s="7" t="s">
        <v>66</v>
      </c>
    </row>
    <row r="9" spans="1:10" x14ac:dyDescent="0.2">
      <c r="A9" s="8">
        <v>2022</v>
      </c>
      <c r="B9" s="8" t="s">
        <v>39</v>
      </c>
      <c r="C9" s="8">
        <v>8</v>
      </c>
      <c r="D9" s="9" t="s">
        <v>40</v>
      </c>
      <c r="E9" s="13"/>
      <c r="F9" s="13"/>
      <c r="G9" s="13"/>
      <c r="I9" s="7" t="s">
        <v>65</v>
      </c>
    </row>
    <row r="10" spans="1:10" x14ac:dyDescent="0.2">
      <c r="A10" s="8">
        <v>2023</v>
      </c>
      <c r="B10" s="8" t="s">
        <v>16</v>
      </c>
      <c r="C10" s="8">
        <v>9</v>
      </c>
      <c r="D10" s="9" t="s">
        <v>41</v>
      </c>
      <c r="E10" s="13"/>
      <c r="F10" s="13"/>
      <c r="G10" s="13"/>
      <c r="I10" s="7" t="s">
        <v>68</v>
      </c>
    </row>
    <row r="11" spans="1:10" x14ac:dyDescent="0.2">
      <c r="A11" s="8">
        <v>2024</v>
      </c>
      <c r="B11" s="8" t="s">
        <v>42</v>
      </c>
      <c r="C11" s="8">
        <v>10</v>
      </c>
      <c r="D11" s="9" t="s">
        <v>43</v>
      </c>
      <c r="E11" s="13"/>
      <c r="F11" s="13"/>
      <c r="G11" s="13"/>
      <c r="I11" s="7" t="s">
        <v>69</v>
      </c>
    </row>
    <row r="12" spans="1:10" x14ac:dyDescent="0.2">
      <c r="A12" s="8">
        <v>2025</v>
      </c>
      <c r="B12" s="8" t="s">
        <v>44</v>
      </c>
      <c r="C12" s="8">
        <v>11</v>
      </c>
      <c r="D12" s="9" t="s">
        <v>45</v>
      </c>
      <c r="E12" s="13"/>
      <c r="F12" s="13"/>
      <c r="G12" s="13"/>
      <c r="I12" s="7" t="s">
        <v>70</v>
      </c>
    </row>
    <row r="13" spans="1:10" x14ac:dyDescent="0.2">
      <c r="B13" s="8" t="s">
        <v>46</v>
      </c>
      <c r="C13" s="8">
        <v>12</v>
      </c>
      <c r="D13" s="9" t="s">
        <v>47</v>
      </c>
      <c r="E13" s="13"/>
      <c r="F13" s="13"/>
      <c r="G13" s="13"/>
      <c r="I13" s="7" t="s">
        <v>71</v>
      </c>
    </row>
    <row r="14" spans="1:10" x14ac:dyDescent="0.2">
      <c r="C14" s="8">
        <v>13</v>
      </c>
      <c r="D14" s="9" t="s">
        <v>48</v>
      </c>
      <c r="E14" s="13"/>
      <c r="F14" s="13"/>
      <c r="G14" s="13"/>
      <c r="I14" s="7" t="s">
        <v>72</v>
      </c>
    </row>
    <row r="15" spans="1:10" x14ac:dyDescent="0.2">
      <c r="C15" s="8">
        <v>14</v>
      </c>
      <c r="D15" s="9" t="s">
        <v>49</v>
      </c>
      <c r="E15" s="13"/>
      <c r="F15" s="13"/>
      <c r="G15" s="13"/>
      <c r="I15" s="7" t="s">
        <v>73</v>
      </c>
    </row>
    <row r="16" spans="1:10" x14ac:dyDescent="0.2">
      <c r="C16" s="8">
        <v>15</v>
      </c>
      <c r="D16" s="9" t="s">
        <v>50</v>
      </c>
      <c r="E16" s="13"/>
      <c r="F16" s="13"/>
      <c r="G16" s="13"/>
      <c r="I16" s="7" t="s">
        <v>74</v>
      </c>
    </row>
    <row r="17" spans="3:9" x14ac:dyDescent="0.2">
      <c r="C17" s="8">
        <v>16</v>
      </c>
      <c r="D17" s="9"/>
      <c r="E17" s="13"/>
      <c r="F17" s="13"/>
      <c r="G17" s="13"/>
      <c r="I17" s="7" t="s">
        <v>75</v>
      </c>
    </row>
    <row r="18" spans="3:9" x14ac:dyDescent="0.2">
      <c r="C18" s="8">
        <v>17</v>
      </c>
      <c r="D18" s="9"/>
      <c r="E18" s="13"/>
      <c r="F18" s="13"/>
      <c r="G18" s="13"/>
      <c r="I18" s="7" t="s">
        <v>76</v>
      </c>
    </row>
    <row r="19" spans="3:9" x14ac:dyDescent="0.2">
      <c r="C19" s="8">
        <v>18</v>
      </c>
      <c r="D19" s="9"/>
      <c r="E19" s="13"/>
      <c r="F19" s="13"/>
      <c r="G19" s="13"/>
      <c r="I19" s="7" t="s">
        <v>77</v>
      </c>
    </row>
    <row r="20" spans="3:9" x14ac:dyDescent="0.2">
      <c r="C20" s="8">
        <v>19</v>
      </c>
      <c r="I20" s="7" t="s">
        <v>78</v>
      </c>
    </row>
    <row r="21" spans="3:9" x14ac:dyDescent="0.2">
      <c r="C21" s="8">
        <v>20</v>
      </c>
      <c r="I21" s="7" t="s">
        <v>79</v>
      </c>
    </row>
    <row r="22" spans="3:9" x14ac:dyDescent="0.2">
      <c r="C22" s="8">
        <v>21</v>
      </c>
      <c r="I22" s="7" t="s">
        <v>80</v>
      </c>
    </row>
    <row r="23" spans="3:9" x14ac:dyDescent="0.2">
      <c r="C23" s="8">
        <v>22</v>
      </c>
      <c r="I23" s="7" t="s">
        <v>81</v>
      </c>
    </row>
    <row r="24" spans="3:9" x14ac:dyDescent="0.2">
      <c r="C24" s="8">
        <v>23</v>
      </c>
      <c r="I24" s="7" t="s">
        <v>82</v>
      </c>
    </row>
    <row r="25" spans="3:9" x14ac:dyDescent="0.2">
      <c r="C25" s="8">
        <v>24</v>
      </c>
      <c r="I25" s="7" t="s">
        <v>83</v>
      </c>
    </row>
    <row r="26" spans="3:9" x14ac:dyDescent="0.2">
      <c r="C26" s="8">
        <v>25</v>
      </c>
      <c r="I26" s="7" t="s">
        <v>84</v>
      </c>
    </row>
    <row r="27" spans="3:9" x14ac:dyDescent="0.2">
      <c r="C27" s="8">
        <v>26</v>
      </c>
      <c r="I27" s="7" t="s">
        <v>85</v>
      </c>
    </row>
    <row r="28" spans="3:9" x14ac:dyDescent="0.2">
      <c r="C28" s="8">
        <v>27</v>
      </c>
      <c r="I28" s="7" t="s">
        <v>86</v>
      </c>
    </row>
    <row r="29" spans="3:9" x14ac:dyDescent="0.2">
      <c r="C29" s="8">
        <v>28</v>
      </c>
      <c r="I29" s="7" t="s">
        <v>87</v>
      </c>
    </row>
    <row r="30" spans="3:9" x14ac:dyDescent="0.2">
      <c r="C30" s="8">
        <v>29</v>
      </c>
    </row>
    <row r="31" spans="3:9" x14ac:dyDescent="0.2">
      <c r="C31" s="8">
        <v>30</v>
      </c>
    </row>
    <row r="32" spans="3:9" x14ac:dyDescent="0.2">
      <c r="C32" s="8">
        <v>31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68D65-18CA-4546-9843-02BABB0AF310}">
  <dimension ref="A1"/>
  <sheetViews>
    <sheetView workbookViewId="0"/>
  </sheetViews>
  <sheetFormatPr defaultRowHeight="14.2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Time Card</vt:lpstr>
      <vt:lpstr>Data</vt:lpstr>
      <vt:lpstr>Sheet1</vt:lpstr>
      <vt:lpstr>'Time Card'!Print_Area</vt:lpstr>
      <vt:lpstr>RowTitleRegion1..C6.1</vt:lpstr>
      <vt:lpstr>RowTitleRegion2..G4.1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Glaspy, Victoria</dc:creator>
  <cp:lastModifiedBy>Glaspy, Victoria</cp:lastModifiedBy>
  <cp:lastPrinted>2020-09-09T14:31:43Z</cp:lastPrinted>
  <dcterms:created xsi:type="dcterms:W3CDTF">2017-09-26T00:34:54Z</dcterms:created>
  <dcterms:modified xsi:type="dcterms:W3CDTF">2020-09-09T14:36:27Z</dcterms:modified>
</cp:coreProperties>
</file>